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<sst xmlns="http://schemas.openxmlformats.org/spreadsheetml/2006/main" count="371" uniqueCount="116">
  <si>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</si>
  <si>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</si>
  <si>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</si>
  <si>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</si>
  <si>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</si>
  <si>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</si>
  <si>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</si>
  <si>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</si>
  <si>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</si>
  <si>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</si>
  <si>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</si>
  <si>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</si>
  <si>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</si>
  <si>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</si>
  <si>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</si>
  <si>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</si>
  <si>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</si>
  <si>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</si>
  <si>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</si>
  <si>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</si>
  <si>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</si>
  <si>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</si>
  <si>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</si>
  <si>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</si>
  <si>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</si>
  <si>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</si>
  <si>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</si>
  <si>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</si>
  <si>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</si>
  <si>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</si>
  <si>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</si>
  <si>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</si>
  <si>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</si>
  <si>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</si>
  <si>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</si>
  <si>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</si>
  <si>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</si>
  <si>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</si>
  <si>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</si>
  <si>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</si>
  <si>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</si>
  <si>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</si>
  <si>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</si>
  <si>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</si>
  <si>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</si>
  <si>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</si>
  <si>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</si>
  <si>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</si>
  <si>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</si>
  <si>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</si>
  <si>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</si>
  <si>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</si>
  <si>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</si>
  <si>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</si>
  <si>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</si>
  <si>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</si>
  <si>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</si>
  <si>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</si>
  <si>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</si>
  <si>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</si>
  <si>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</si>
  <si>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</si>
  <si>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</si>
  <si>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</si>
  <si>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</si>
  <si>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</si>
  <si>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</si>
  <si>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</si>
  <si>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</si>
  <si>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</si>
  <si>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</si>
  <si>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</si>
  <si>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</si>
  <si>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</si>
  <si>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</si>
  <si>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</si>
  <si>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</si>
  <si>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</si>
  <si>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</si>
  <si>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</si>
  <si>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</si>
  <si>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</si>
  <si>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</si>
  <si>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</si>
  <si>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</si>
  <si>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</si>
  <si>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</si>
  <si>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</si>
  <si>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</si>
  <si>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</si>
  <si>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</si>
  <si>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</si>
  <si>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</si>
  <si>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</si>
  <si>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</si>
  <si>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</si>
  <si>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</si>
  <si>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</si>
  <si>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</si>
  <si>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</si>
  <si>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</si>
  <si>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</si>
  <si>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</si>
  <si>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</si>
  <si>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</si>
  <si>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</si>
  <si>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</si>
  <si>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</si>
  <si>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</si>
  <si>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</si>
  <si>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</si>
  <si>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08.10.2014 р.</t>
  </si>
  <si>
    <r>
      <t xml:space="preserve">станом на 08.10.2014р.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</si>
  <si>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</si>
  <si>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08.10.2014</t>
    </r>
    <r>
      <rPr>
        <sz val="10"/>
        <rFont val="Times New Roman"/>
        <family val="1"/>
      </rPr>
      <t xml:space="preserve"> (тис.грн.)</t>
    </r>
  </si>
  <si>
    <t>Зміни до розпису станом на 08.10.2014р.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</si>
</sst>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42204"/>
        <c:crosses val="autoZero"/>
        <c:auto val="0"/>
        <c:lblOffset val="100"/>
        <c:tickLblSkip val="1"/>
        <c:noMultiLvlLbl val="0"/>
      </c:catAx>
      <c:valAx>
        <c:axId val="1194220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7923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99254"/>
        <c:crosses val="autoZero"/>
        <c:auto val="0"/>
        <c:lblOffset val="100"/>
        <c:tickLblSkip val="1"/>
        <c:noMultiLvlLbl val="0"/>
      </c:catAx>
      <c:valAx>
        <c:axId val="2459925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724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319706.1</c:v>
                </c:pt>
                <c:pt idx="1">
                  <c:v>64535.84</c:v>
                </c:pt>
                <c:pt idx="2">
                  <c:v>1067.6</c:v>
                </c:pt>
                <c:pt idx="3">
                  <c:v>904.5</c:v>
                </c:pt>
                <c:pt idx="4">
                  <c:v>5666.5</c:v>
                </c:pt>
                <c:pt idx="5">
                  <c:v>5831.5</c:v>
                </c:pt>
                <c:pt idx="6">
                  <c:v>2400</c:v>
                </c:pt>
                <c:pt idx="7">
                  <c:v>4615.299999999937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290784.98</c:v>
                </c:pt>
                <c:pt idx="1">
                  <c:v>61669.79</c:v>
                </c:pt>
                <c:pt idx="2">
                  <c:v>-392.37</c:v>
                </c:pt>
                <c:pt idx="3">
                  <c:v>796.82</c:v>
                </c:pt>
                <c:pt idx="4">
                  <c:v>4949.52</c:v>
                </c:pt>
                <c:pt idx="5">
                  <c:v>5936.01</c:v>
                </c:pt>
                <c:pt idx="6">
                  <c:v>2285.7</c:v>
                </c:pt>
                <c:pt idx="7">
                  <c:v>1483.899999999995</c:v>
                </c:pt>
              </c:numCache>
            </c:numRef>
          </c:val>
          <c:shape val="box"/>
        </c:ser>
        <c:shape val="box"/>
        <c:axId val="20066695"/>
        <c:axId val="46382528"/>
      </c:bar3D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669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7104411"/>
        <c:axId val="44177652"/>
      </c:bar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04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2054549"/>
        <c:axId val="21620030"/>
      </c:bar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94438"/>
        <c:crosses val="autoZero"/>
        <c:auto val="0"/>
        <c:lblOffset val="100"/>
        <c:tickLblSkip val="1"/>
        <c:noMultiLvlLbl val="0"/>
      </c:catAx>
      <c:valAx>
        <c:axId val="2779443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709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56976"/>
        <c:crosses val="autoZero"/>
        <c:auto val="0"/>
        <c:lblOffset val="100"/>
        <c:tickLblSkip val="1"/>
        <c:noMultiLvlLbl val="0"/>
      </c:catAx>
      <c:valAx>
        <c:axId val="3675697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233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25050"/>
        <c:crosses val="autoZero"/>
        <c:auto val="0"/>
        <c:lblOffset val="100"/>
        <c:tickLblSkip val="1"/>
        <c:noMultiLvlLbl val="0"/>
      </c:catAx>
      <c:valAx>
        <c:axId val="2452505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773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9398859"/>
        <c:axId val="40372004"/>
      </c:lineChart>
      <c:catAx>
        <c:axId val="193988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72004"/>
        <c:crosses val="autoZero"/>
        <c:auto val="0"/>
        <c:lblOffset val="100"/>
        <c:tickLblSkip val="1"/>
        <c:noMultiLvlLbl val="0"/>
      </c:catAx>
      <c:valAx>
        <c:axId val="4037200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988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6862"/>
        <c:crosses val="autoZero"/>
        <c:auto val="0"/>
        <c:lblOffset val="100"/>
        <c:tickLblSkip val="1"/>
        <c:noMultiLvlLbl val="0"/>
      </c:catAx>
      <c:valAx>
        <c:axId val="4890686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037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2856"/>
        <c:crosses val="autoZero"/>
        <c:auto val="0"/>
        <c:lblOffset val="100"/>
        <c:tickLblSkip val="1"/>
        <c:noMultiLvlLbl val="0"/>
      </c:catAx>
      <c:valAx>
        <c:axId val="203285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085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3618"/>
        <c:crosses val="autoZero"/>
        <c:auto val="0"/>
        <c:lblOffset val="100"/>
        <c:tickLblSkip val="1"/>
        <c:noMultiLvlLbl val="0"/>
      </c:catAx>
      <c:valAx>
        <c:axId val="3044361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957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557107"/>
        <c:axId val="50013964"/>
      </c:lineChart>
      <c:catAx>
        <c:axId val="55571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3964"/>
        <c:crosses val="autoZero"/>
        <c:auto val="0"/>
        <c:lblOffset val="100"/>
        <c:tickLblSkip val="1"/>
        <c:noMultiLvlLbl val="0"/>
      </c:catAx>
      <c:valAx>
        <c:axId val="5001396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71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367 514,4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-31 719,7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-37 212,99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62</v>
      </c>
      <c r="O1" s="131"/>
      <c r="P1" s="131"/>
      <c r="Q1" s="131"/>
      <c r="R1" s="131"/>
      <c r="S1" s="132"/>
    </row>
    <row r="2" spans="1:19" ht="16.5" thickBot="1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64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41671</v>
      </c>
      <c r="O29" s="126">
        <f>'[1]січень '!$D$142</f>
        <v>111410.62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4" sqref="O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109</v>
      </c>
      <c r="O1" s="131"/>
      <c r="P1" s="131"/>
      <c r="Q1" s="131"/>
      <c r="R1" s="131"/>
      <c r="S1" s="132"/>
    </row>
    <row r="2" spans="1:19" ht="16.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112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AVERAGE(J4:J8)</f>
        <v>1888.92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1888.9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1888.9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1888.9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1888.9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1888.9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41921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1000</v>
      </c>
      <c r="L10" s="4">
        <f t="shared" si="1"/>
        <v>0</v>
      </c>
      <c r="M10" s="2">
        <v>1888.9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980</v>
      </c>
      <c r="L11" s="4">
        <f t="shared" si="1"/>
        <v>0</v>
      </c>
      <c r="M11" s="2">
        <v>1888.9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41925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1888.9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41926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1888.9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41927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3800</v>
      </c>
      <c r="L14" s="4">
        <f t="shared" si="1"/>
        <v>0</v>
      </c>
      <c r="M14" s="2">
        <v>1888.9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1888.9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1888.9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1888.9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1888.9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1888.9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1888.9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1888.9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1888.9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1888.9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1888.9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1888.9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1888.9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8171.299999999999</v>
      </c>
      <c r="C27" s="43">
        <f t="shared" si="3"/>
        <v>437.3</v>
      </c>
      <c r="D27" s="43">
        <f t="shared" si="3"/>
        <v>12.1</v>
      </c>
      <c r="E27" s="14">
        <f t="shared" si="3"/>
        <v>14.4</v>
      </c>
      <c r="F27" s="14">
        <f t="shared" si="3"/>
        <v>105.99999999999999</v>
      </c>
      <c r="G27" s="14">
        <f t="shared" si="3"/>
        <v>570.6</v>
      </c>
      <c r="H27" s="14">
        <f t="shared" si="3"/>
        <v>104.69999999999999</v>
      </c>
      <c r="I27" s="43">
        <f t="shared" si="3"/>
        <v>28.200000000000323</v>
      </c>
      <c r="J27" s="43">
        <f t="shared" si="3"/>
        <v>9444.6</v>
      </c>
      <c r="K27" s="43">
        <f>SUM(K4:K26)</f>
        <v>40673.3</v>
      </c>
      <c r="L27" s="15">
        <f t="shared" si="1"/>
        <v>0.23220638600752827</v>
      </c>
      <c r="M27" s="2"/>
      <c r="N27" s="107">
        <f aca="true" t="shared" si="4" ref="N27:S27">SUM(N4:N26)</f>
        <v>250.6</v>
      </c>
      <c r="O27" s="107">
        <f t="shared" si="4"/>
        <v>0</v>
      </c>
      <c r="P27" s="107">
        <f t="shared" si="4"/>
        <v>1672</v>
      </c>
      <c r="Q27" s="107">
        <f t="shared" si="4"/>
        <v>22.299999999999997</v>
      </c>
      <c r="R27" s="107">
        <f t="shared" si="4"/>
        <v>2.5</v>
      </c>
      <c r="S27" s="107">
        <f t="shared" si="4"/>
        <v>1947.3999999999999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41920</v>
      </c>
      <c r="O32" s="126">
        <v>118717.81884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109697.22231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41920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9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5" t="s">
        <v>40</v>
      </c>
      <c r="B28" s="141" t="s">
        <v>51</v>
      </c>
      <c r="C28" s="142"/>
      <c r="D28" s="152" t="s">
        <v>28</v>
      </c>
      <c r="E28" s="152"/>
      <c r="F28" s="146" t="s">
        <v>29</v>
      </c>
      <c r="G28" s="157"/>
      <c r="H28" s="153" t="s">
        <v>39</v>
      </c>
      <c r="I28" s="146"/>
      <c r="J28" s="153" t="s">
        <v>50</v>
      </c>
      <c r="K28" s="145"/>
      <c r="L28" s="149" t="s">
        <v>45</v>
      </c>
      <c r="M28" s="150"/>
      <c r="N28" s="151"/>
      <c r="O28" s="143" t="s">
        <v>114</v>
      </c>
      <c r="P28" s="144"/>
    </row>
    <row r="29" spans="1:16" ht="45">
      <c r="A29" s="156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5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316.61</v>
      </c>
      <c r="D30" s="74">
        <v>17576.23</v>
      </c>
      <c r="E30" s="74">
        <v>2643.85</v>
      </c>
      <c r="F30" s="75">
        <v>3199.4</v>
      </c>
      <c r="G30" s="76">
        <v>1754.76</v>
      </c>
      <c r="H30" s="76">
        <v>60012.6</v>
      </c>
      <c r="I30" s="76">
        <v>61208.46</v>
      </c>
      <c r="J30" s="76">
        <v>1620.81</v>
      </c>
      <c r="K30" s="96">
        <v>1097.22</v>
      </c>
      <c r="L30" s="97">
        <v>82669.54</v>
      </c>
      <c r="M30" s="77">
        <v>67020.9</v>
      </c>
      <c r="N30" s="78">
        <v>-15648.64</v>
      </c>
      <c r="O30" s="147">
        <v>118717.81884</v>
      </c>
      <c r="P30" s="148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2" t="s">
        <v>47</v>
      </c>
      <c r="P31" s="152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109697.22231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290784.98</v>
      </c>
      <c r="F47" s="1" t="s">
        <v>25</v>
      </c>
      <c r="G47" s="8"/>
      <c r="H47" s="15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61669.79</v>
      </c>
      <c r="G48" s="8"/>
      <c r="H48" s="15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796.82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4949.52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2285.7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1483.9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367514.35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67</v>
      </c>
      <c r="O1" s="131"/>
      <c r="P1" s="131"/>
      <c r="Q1" s="131"/>
      <c r="R1" s="131"/>
      <c r="S1" s="132"/>
    </row>
    <row r="2" spans="1:19" ht="16.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41699</v>
      </c>
      <c r="O29" s="126">
        <f>'[1]лютий'!$D$142</f>
        <v>121970.53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74</v>
      </c>
      <c r="O1" s="131"/>
      <c r="P1" s="131"/>
      <c r="Q1" s="131"/>
      <c r="R1" s="131"/>
      <c r="S1" s="132"/>
    </row>
    <row r="2" spans="1:19" ht="16.5" thickBot="1">
      <c r="A2" s="133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41730</v>
      </c>
      <c r="O29" s="126">
        <f>'[1]березень'!$D$142</f>
        <v>114985.02570999999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79</v>
      </c>
      <c r="O1" s="131"/>
      <c r="P1" s="131"/>
      <c r="Q1" s="131"/>
      <c r="R1" s="131"/>
      <c r="S1" s="132"/>
    </row>
    <row r="2" spans="1:19" ht="16.5" thickBot="1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3" t="s">
        <v>41</v>
      </c>
      <c r="O28" s="123"/>
      <c r="P28" s="123"/>
      <c r="Q28" s="12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34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>
        <v>41760</v>
      </c>
      <c r="O30" s="126">
        <f>'[1]квітень'!$D$142</f>
        <v>123251.48</v>
      </c>
      <c r="P30" s="126"/>
      <c r="Q30" s="12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/>
      <c r="O31" s="126"/>
      <c r="P31" s="126"/>
      <c r="Q31" s="12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3" t="s">
        <v>35</v>
      </c>
      <c r="O38" s="123"/>
      <c r="P38" s="123"/>
      <c r="Q38" s="12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36</v>
      </c>
      <c r="O39" s="124"/>
      <c r="P39" s="124"/>
      <c r="Q39" s="12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84</v>
      </c>
      <c r="O1" s="131"/>
      <c r="P1" s="131"/>
      <c r="Q1" s="131"/>
      <c r="R1" s="131"/>
      <c r="S1" s="132"/>
    </row>
    <row r="2" spans="1:19" ht="16.5" thickBot="1">
      <c r="A2" s="133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41791</v>
      </c>
      <c r="O28" s="126">
        <f>'[1]травень'!$D$142</f>
        <v>118982.48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89</v>
      </c>
      <c r="O1" s="131"/>
      <c r="P1" s="131"/>
      <c r="Q1" s="131"/>
      <c r="R1" s="131"/>
      <c r="S1" s="132"/>
    </row>
    <row r="2" spans="1:19" ht="16.5" thickBot="1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41821</v>
      </c>
      <c r="O28" s="126">
        <f>'[1]червень'!$D$143</f>
        <v>117976.29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41821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94</v>
      </c>
      <c r="O1" s="131"/>
      <c r="P1" s="131"/>
      <c r="Q1" s="131"/>
      <c r="R1" s="131"/>
      <c r="S1" s="132"/>
    </row>
    <row r="2" spans="1:19" ht="16.5" thickBot="1">
      <c r="A2" s="133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41852</v>
      </c>
      <c r="O32" s="126">
        <f>'[1]липень'!$D$143</f>
        <v>120856.76109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41852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99</v>
      </c>
      <c r="O1" s="131"/>
      <c r="P1" s="131"/>
      <c r="Q1" s="131"/>
      <c r="R1" s="131"/>
      <c r="S1" s="132"/>
    </row>
    <row r="2" spans="1:19" ht="16.5" thickBot="1">
      <c r="A2" s="133" t="s">
        <v>100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41883</v>
      </c>
      <c r="O29" s="126">
        <f>'[1]серпень'!$D$143</f>
        <v>127799.14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41883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104</v>
      </c>
      <c r="O1" s="131"/>
      <c r="P1" s="131"/>
      <c r="Q1" s="131"/>
      <c r="R1" s="131"/>
      <c r="S1" s="132"/>
    </row>
    <row r="2" spans="1:19" ht="16.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3" t="s">
        <v>41</v>
      </c>
      <c r="O29" s="123"/>
      <c r="P29" s="123"/>
      <c r="Q29" s="123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34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5">
        <v>41913</v>
      </c>
      <c r="O31" s="126">
        <f>'[1]вересень'!$D$143</f>
        <v>121201.10921</v>
      </c>
      <c r="P31" s="126"/>
      <c r="Q31" s="12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/>
      <c r="O32" s="126"/>
      <c r="P32" s="126"/>
      <c r="Q32" s="12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7" t="s">
        <v>56</v>
      </c>
      <c r="P34" s="118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57</v>
      </c>
      <c r="P35" s="119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60</v>
      </c>
      <c r="P36" s="121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3" t="s">
        <v>35</v>
      </c>
      <c r="O39" s="123"/>
      <c r="P39" s="123"/>
      <c r="Q39" s="123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36</v>
      </c>
      <c r="O40" s="124"/>
      <c r="P40" s="124"/>
      <c r="Q40" s="124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5">
        <v>41913</v>
      </c>
      <c r="O41" s="122">
        <v>0</v>
      </c>
      <c r="P41" s="122"/>
      <c r="Q41" s="122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/>
      <c r="O42" s="122"/>
      <c r="P42" s="122"/>
      <c r="Q42" s="122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2014-10-08T13:33:05Z</dcterms:modified>
  <cp:category/>
  <cp:version/>
  <cp:contentType/>
  <cp:contentStatus/>
</cp:coreProperties>
</file>